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ykai\【仕事】 2022年度_鹿児島大学\【HP】 2022(R4)年度_ホームページ関係\magda2022\"/>
    </mc:Choice>
  </mc:AlternateContent>
  <xr:revisionPtr revIDLastSave="0" documentId="13_ncr:1_{07CB4652-940E-41AC-98D6-A44E0414DF0D}" xr6:coauthVersionLast="36" xr6:coauthVersionMax="45" xr10:uidLastSave="{00000000-0000-0000-0000-000000000000}"/>
  <bookViews>
    <workbookView xWindow="0" yWindow="0" windowWidth="28770" windowHeight="11730" xr2:uid="{731B829A-412F-AF48-B4E1-1EBECA9FBA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 l="1"/>
  <c r="B15" i="1" l="1"/>
</calcChain>
</file>

<file path=xl/sharedStrings.xml><?xml version="1.0" encoding="utf-8"?>
<sst xmlns="http://schemas.openxmlformats.org/spreadsheetml/2006/main" count="33" uniqueCount="31">
  <si>
    <t>ご所属</t>
    <phoneticPr fontId="1"/>
  </si>
  <si>
    <t>ご氏名</t>
    <rPh sb="1" eb="3">
      <t>シメイ</t>
    </rPh>
    <phoneticPr fontId="1"/>
  </si>
  <si>
    <t>E-mail</t>
    <phoneticPr fontId="1"/>
  </si>
  <si>
    <t>内訳</t>
    <rPh sb="0" eb="2">
      <t>ウチワケ</t>
    </rPh>
    <phoneticPr fontId="1"/>
  </si>
  <si>
    <t>振込人名義（カナ）</t>
    <rPh sb="0" eb="3">
      <t>フリコミ</t>
    </rPh>
    <rPh sb="3" eb="4">
      <t>メイ</t>
    </rPh>
    <rPh sb="5" eb="6">
      <t>（</t>
    </rPh>
    <phoneticPr fontId="1"/>
  </si>
  <si>
    <t>合計金額</t>
    <rPh sb="0" eb="4">
      <t>ゴウケイ</t>
    </rPh>
    <phoneticPr fontId="1"/>
  </si>
  <si>
    <t>参加者氏名</t>
    <rPh sb="0" eb="5">
      <t>サンカシャス</t>
    </rPh>
    <phoneticPr fontId="1"/>
  </si>
  <si>
    <t>所属</t>
    <rPh sb="0" eb="2">
      <t>ショゾク</t>
    </rPh>
    <phoneticPr fontId="1"/>
  </si>
  <si>
    <t>種別</t>
    <rPh sb="0" eb="2">
      <t>シュベテゥ</t>
    </rPh>
    <phoneticPr fontId="1"/>
  </si>
  <si>
    <t>参加費</t>
    <rPh sb="0" eb="3">
      <t>サンカ</t>
    </rPh>
    <phoneticPr fontId="1"/>
  </si>
  <si>
    <t>一般（非会員）</t>
    <rPh sb="0" eb="2">
      <t>イッパn</t>
    </rPh>
    <rPh sb="3" eb="6">
      <t>ヒカイ</t>
    </rPh>
    <phoneticPr fontId="1"/>
  </si>
  <si>
    <t>学生（非会員）</t>
    <rPh sb="0" eb="2">
      <t>ガクセイ</t>
    </rPh>
    <rPh sb="3" eb="6">
      <t>ヒカイ</t>
    </rPh>
    <phoneticPr fontId="1"/>
  </si>
  <si>
    <t>一般（非会員，同時入会）</t>
    <rPh sb="0" eb="2">
      <t>イッパn</t>
    </rPh>
    <rPh sb="3" eb="6">
      <t>ヒカイ</t>
    </rPh>
    <rPh sb="7" eb="11">
      <t>ドウジン</t>
    </rPh>
    <phoneticPr fontId="1"/>
  </si>
  <si>
    <t>学生（非会員，同時入会）</t>
    <rPh sb="0" eb="2">
      <t>ガクセイ</t>
    </rPh>
    <rPh sb="3" eb="6">
      <t>ヒカイ</t>
    </rPh>
    <rPh sb="7" eb="11">
      <t>ドウジ</t>
    </rPh>
    <phoneticPr fontId="1"/>
  </si>
  <si>
    <t>講演論文集のみ</t>
    <rPh sb="0" eb="5">
      <t>コウエn</t>
    </rPh>
    <phoneticPr fontId="1"/>
  </si>
  <si>
    <t>日本AEM学会　正会員・法人会員</t>
    <rPh sb="0" eb="2">
      <t>ニホn</t>
    </rPh>
    <rPh sb="5" eb="7">
      <t>ガッカイ</t>
    </rPh>
    <rPh sb="8" eb="9">
      <t xml:space="preserve">セイ </t>
    </rPh>
    <rPh sb="9" eb="11">
      <t>カイイn</t>
    </rPh>
    <rPh sb="12" eb="16">
      <t>ホウ</t>
    </rPh>
    <phoneticPr fontId="1"/>
  </si>
  <si>
    <t>日本AEM学会　学生会員</t>
    <rPh sb="0" eb="2">
      <t>ニホn</t>
    </rPh>
    <rPh sb="5" eb="7">
      <t>ガッカイ</t>
    </rPh>
    <rPh sb="8" eb="10">
      <t>ガクセイ</t>
    </rPh>
    <rPh sb="10" eb="12">
      <t>カイイn</t>
    </rPh>
    <phoneticPr fontId="1"/>
  </si>
  <si>
    <t>協賛学会　正会員・法人会員</t>
    <rPh sb="0" eb="4">
      <t>キョウサn</t>
    </rPh>
    <rPh sb="5" eb="8">
      <t>セイカイ</t>
    </rPh>
    <rPh sb="9" eb="13">
      <t>ホウ</t>
    </rPh>
    <phoneticPr fontId="1"/>
  </si>
  <si>
    <t>協賛学会　学生会員</t>
    <rPh sb="0" eb="1">
      <t>キョウサn</t>
    </rPh>
    <rPh sb="5" eb="9">
      <t>ガクセイ</t>
    </rPh>
    <phoneticPr fontId="1"/>
  </si>
  <si>
    <t>種別（プルダウンから選択）</t>
    <rPh sb="0" eb="2">
      <t>シュベテゥ</t>
    </rPh>
    <rPh sb="10" eb="12">
      <t>センタク</t>
    </rPh>
    <phoneticPr fontId="1"/>
  </si>
  <si>
    <t>ログインID</t>
    <phoneticPr fontId="1"/>
  </si>
  <si>
    <t>jsaem0000</t>
    <phoneticPr fontId="1"/>
  </si>
  <si>
    <t>懇親会（一般）</t>
    <rPh sb="0" eb="3">
      <t>コンシンカイ</t>
    </rPh>
    <rPh sb="4" eb="6">
      <t>イッパン</t>
    </rPh>
    <phoneticPr fontId="1"/>
  </si>
  <si>
    <t>懇親会（学生）</t>
    <rPh sb="0" eb="2">
      <t>コンシン</t>
    </rPh>
    <rPh sb="2" eb="3">
      <t>カイ</t>
    </rPh>
    <rPh sb="4" eb="6">
      <t>ガクセイ</t>
    </rPh>
    <phoneticPr fontId="1"/>
  </si>
  <si>
    <t>申込日</t>
    <rPh sb="0" eb="2">
      <t>モウシコミ</t>
    </rPh>
    <rPh sb="2" eb="3">
      <t>ビ</t>
    </rPh>
    <phoneticPr fontId="1"/>
  </si>
  <si>
    <t>＊9/30までの申込を事前参加登録とします。</t>
    <rPh sb="8" eb="9">
      <t>モウ</t>
    </rPh>
    <rPh sb="9" eb="10">
      <t>コ</t>
    </rPh>
    <rPh sb="11" eb="13">
      <t>ジゼン</t>
    </rPh>
    <rPh sb="13" eb="17">
      <t>サンカトウロク</t>
    </rPh>
    <phoneticPr fontId="1"/>
  </si>
  <si>
    <t>＊振込手数料は参加者にてご負担ください</t>
    <phoneticPr fontId="1"/>
  </si>
  <si>
    <t>事前参加登録日</t>
    <rPh sb="0" eb="2">
      <t>ジゼン</t>
    </rPh>
    <rPh sb="2" eb="4">
      <t>サンカ</t>
    </rPh>
    <rPh sb="4" eb="6">
      <t>トウロク</t>
    </rPh>
    <rPh sb="6" eb="7">
      <t>ビ</t>
    </rPh>
    <phoneticPr fontId="1"/>
  </si>
  <si>
    <t>（9/30）まで</t>
  </si>
  <si>
    <t>事前参加登録日</t>
    <rPh sb="0" eb="2">
      <t>ジゼン</t>
    </rPh>
    <rPh sb="2" eb="4">
      <t>サンカ</t>
    </rPh>
    <rPh sb="4" eb="7">
      <t>トウロクビ</t>
    </rPh>
    <phoneticPr fontId="1"/>
  </si>
  <si>
    <t>（10/1）以降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</si>
</sst>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u/>
      <sz val="12"/>
      <name val="游ゴシック"/>
      <family val="2"/>
      <charset val="128"/>
      <scheme val="minor"/>
    </font>
    <font>
      <b/>
      <u/>
      <sz val="10"/>
      <name val="ＭＳ ゴシック"/>
      <family val="2"/>
      <charset val="128"/>
    </font>
    <font>
      <sz val="10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>
      <alignment vertical="center"/>
    </xf>
    <xf numFmtId="42" fontId="4" fillId="0" borderId="5" xfId="0" applyNumberFormat="1" applyFont="1" applyBorder="1">
      <alignment vertical="center"/>
    </xf>
    <xf numFmtId="42" fontId="4" fillId="0" borderId="3" xfId="0" applyNumberFormat="1" applyFont="1" applyBorder="1">
      <alignment vertical="center"/>
    </xf>
    <xf numFmtId="0" fontId="4" fillId="0" borderId="0" xfId="0" applyFont="1">
      <alignment vertical="center"/>
    </xf>
    <xf numFmtId="0" fontId="7" fillId="0" borderId="0" xfId="1" applyFo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>
      <alignment vertical="center"/>
    </xf>
    <xf numFmtId="42" fontId="4" fillId="0" borderId="6" xfId="0" applyNumberFormat="1" applyFont="1" applyBorder="1">
      <alignment vertical="center"/>
    </xf>
    <xf numFmtId="42" fontId="4" fillId="0" borderId="4" xfId="0" applyNumberFormat="1" applyFont="1" applyBorder="1">
      <alignment vertical="center"/>
    </xf>
    <xf numFmtId="14" fontId="4" fillId="0" borderId="1" xfId="0" applyNumberFormat="1" applyFont="1" applyBorder="1" applyProtection="1">
      <alignment vertical="center"/>
      <protection locked="0"/>
    </xf>
    <xf numFmtId="42" fontId="4" fillId="0" borderId="1" xfId="0" applyNumberFormat="1" applyFont="1" applyBorder="1">
      <alignment vertical="center"/>
    </xf>
    <xf numFmtId="42" fontId="4" fillId="0" borderId="0" xfId="0" applyNumberFormat="1" applyFont="1" applyBorder="1">
      <alignment vertical="center"/>
    </xf>
    <xf numFmtId="42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122765</xdr:colOff>
      <xdr:row>0</xdr:row>
      <xdr:rowOff>66675</xdr:rowOff>
    </xdr:from>
    <xdr:ext cx="6432675" cy="197279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519AC9-9ED6-1740-B35F-5F92B5252ED1}"/>
            </a:ext>
          </a:extLst>
        </xdr:cNvPr>
        <xdr:cNvSpPr txBox="1"/>
      </xdr:nvSpPr>
      <xdr:spPr>
        <a:xfrm>
          <a:off x="122765" y="66675"/>
          <a:ext cx="6432675" cy="197279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ctr"/>
          <a:r>
            <a:rPr kumimoji="1" lang="ja-JP" altLang="en-US" sz="1600">
              <a:latin typeface="+mn-ea"/>
              <a:ea typeface="+mn-ea"/>
            </a:rPr>
            <a:t>参加費振込および振込連絡票送付のお願い</a:t>
          </a:r>
          <a:endParaRPr kumimoji="1" lang="en-US" altLang="ja-JP" sz="1600">
            <a:latin typeface="+mn-ea"/>
            <a:ea typeface="+mn-ea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MAGDA2022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の参加費は下記口座にお振込みをお願い致します．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銀行名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鹿児島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銀行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支店名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みずほ通支店　 　　　　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口座種類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普通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口座番号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３０５１６３６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】MAGDA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コンファレンス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2022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お振込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いただき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ましたら，本連絡票をご記入の上，大会事務局まで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でご送付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メールは本文なしで構いません。</a:t>
          </a:r>
          <a:endParaRPr lang="ja-JP" altLang="ja-JP" sz="14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宛先：</a:t>
          </a:r>
          <a:r>
            <a:rPr kumimoji="1" lang="en-US" altLang="ja-JP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contact@magda2022.jp</a:t>
          </a:r>
          <a:r>
            <a:rPr kumimoji="1" lang="ja-JP" alt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件名：振込連絡票</a:t>
          </a:r>
          <a:endParaRPr lang="ja-JP" altLang="ja-JP" sz="1200">
            <a:effectLst/>
          </a:endParaRPr>
        </a:p>
      </xdr:txBody>
    </xdr:sp>
    <xdr:clientData/>
  </xdr:oneCellAnchor>
  <xdr:twoCellAnchor>
    <xdr:from>
      <xdr:col>0</xdr:col>
      <xdr:colOff>33867</xdr:colOff>
      <xdr:row>28</xdr:row>
      <xdr:rowOff>135467</xdr:rowOff>
    </xdr:from>
    <xdr:to>
      <xdr:col>4</xdr:col>
      <xdr:colOff>821267</xdr:colOff>
      <xdr:row>36</xdr:row>
      <xdr:rowOff>88901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76D6778-7769-EC48-932B-3B5CFC9BC0DB}"/>
            </a:ext>
          </a:extLst>
        </xdr:cNvPr>
        <xdr:cNvSpPr txBox="1"/>
      </xdr:nvSpPr>
      <xdr:spPr>
        <a:xfrm>
          <a:off x="33867" y="7095067"/>
          <a:ext cx="6756400" cy="193463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備考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30DC-C70E-2A4B-8088-909714C9F7B0}">
  <dimension ref="A1:L29"/>
  <sheetViews>
    <sheetView showGridLines="0" tabSelected="1" zoomScaleNormal="100" zoomScalePageLayoutView="150" workbookViewId="0">
      <selection activeCell="G19" sqref="G19"/>
    </sheetView>
  </sheetViews>
  <sheetFormatPr defaultColWidth="10.6640625" defaultRowHeight="16.5" x14ac:dyDescent="0.4"/>
  <cols>
    <col min="1" max="2" width="16" style="2" customWidth="1"/>
    <col min="3" max="3" width="11.6640625" style="2" customWidth="1"/>
    <col min="4" max="4" width="23.44140625" style="2" customWidth="1"/>
    <col min="5" max="5" width="9.33203125" style="2" customWidth="1"/>
    <col min="6" max="6" width="4" style="2" customWidth="1"/>
    <col min="7" max="7" width="28.33203125" style="2" customWidth="1"/>
    <col min="8" max="9" width="14.33203125" style="2" bestFit="1" customWidth="1"/>
    <col min="10" max="16384" width="10.6640625" style="2"/>
  </cols>
  <sheetData>
    <row r="1" spans="1:12" ht="24" x14ac:dyDescent="0.4">
      <c r="A1" s="1"/>
      <c r="B1" s="1"/>
      <c r="C1" s="1"/>
      <c r="D1" s="1"/>
      <c r="E1" s="1"/>
      <c r="F1" s="1"/>
      <c r="G1" s="36" t="s">
        <v>9</v>
      </c>
      <c r="H1" s="36"/>
      <c r="I1" s="36"/>
    </row>
    <row r="2" spans="1:12" ht="24" x14ac:dyDescent="0.4">
      <c r="A2" s="1"/>
      <c r="B2" s="1"/>
      <c r="C2" s="1"/>
      <c r="D2" s="1"/>
      <c r="E2" s="1"/>
      <c r="F2" s="1"/>
      <c r="G2" s="31" t="s">
        <v>8</v>
      </c>
      <c r="H2" s="35" t="s">
        <v>27</v>
      </c>
      <c r="I2" s="32" t="s">
        <v>29</v>
      </c>
    </row>
    <row r="3" spans="1:12" ht="19.5" x14ac:dyDescent="0.4">
      <c r="A3" s="4"/>
      <c r="B3" s="4"/>
      <c r="C3" s="4"/>
      <c r="D3" s="4"/>
      <c r="E3" s="4"/>
      <c r="F3" s="4"/>
      <c r="G3" s="33"/>
      <c r="H3" s="13" t="s">
        <v>28</v>
      </c>
      <c r="I3" s="34" t="s">
        <v>30</v>
      </c>
    </row>
    <row r="4" spans="1:12" ht="19.5" x14ac:dyDescent="0.4">
      <c r="A4" s="4"/>
      <c r="B4" s="4"/>
      <c r="C4" s="4"/>
      <c r="D4" s="4"/>
      <c r="E4" s="4"/>
      <c r="F4" s="4"/>
      <c r="G4" s="5" t="s">
        <v>15</v>
      </c>
      <c r="H4" s="6">
        <v>12000</v>
      </c>
      <c r="I4" s="7">
        <v>15000</v>
      </c>
    </row>
    <row r="5" spans="1:12" ht="19.5" x14ac:dyDescent="0.4">
      <c r="A5" s="8"/>
      <c r="B5" s="8"/>
      <c r="C5" s="8"/>
      <c r="D5" s="8"/>
      <c r="E5" s="8"/>
      <c r="F5" s="8"/>
      <c r="G5" s="5" t="s">
        <v>16</v>
      </c>
      <c r="H5" s="6">
        <v>6000</v>
      </c>
      <c r="I5" s="7">
        <v>7000</v>
      </c>
    </row>
    <row r="6" spans="1:12" ht="19.5" x14ac:dyDescent="0.4">
      <c r="A6" s="9"/>
      <c r="B6" s="8"/>
      <c r="C6" s="8"/>
      <c r="D6" s="8"/>
      <c r="E6" s="8"/>
      <c r="F6" s="8"/>
      <c r="G6" s="5" t="s">
        <v>17</v>
      </c>
      <c r="H6" s="6">
        <v>12000</v>
      </c>
      <c r="I6" s="7">
        <v>15000</v>
      </c>
    </row>
    <row r="7" spans="1:12" ht="19.5" x14ac:dyDescent="0.4">
      <c r="A7" s="9"/>
      <c r="B7" s="8"/>
      <c r="C7" s="8"/>
      <c r="D7" s="8"/>
      <c r="E7" s="8"/>
      <c r="F7" s="8"/>
      <c r="G7" s="5" t="s">
        <v>18</v>
      </c>
      <c r="H7" s="6">
        <v>6000</v>
      </c>
      <c r="I7" s="7">
        <v>7000</v>
      </c>
    </row>
    <row r="8" spans="1:12" ht="19.5" x14ac:dyDescent="0.4">
      <c r="A8" s="8"/>
      <c r="B8" s="8"/>
      <c r="C8" s="8"/>
      <c r="D8" s="8"/>
      <c r="E8" s="8"/>
      <c r="F8" s="10"/>
      <c r="G8" s="5" t="s">
        <v>10</v>
      </c>
      <c r="H8" s="6">
        <v>17000</v>
      </c>
      <c r="I8" s="7">
        <v>20000</v>
      </c>
    </row>
    <row r="9" spans="1:12" ht="19.5" x14ac:dyDescent="0.4">
      <c r="A9" s="3" t="s">
        <v>1</v>
      </c>
      <c r="B9" s="37"/>
      <c r="C9" s="37"/>
      <c r="D9" s="37"/>
      <c r="E9" s="37"/>
      <c r="F9" s="11"/>
      <c r="G9" s="5" t="s">
        <v>11</v>
      </c>
      <c r="H9" s="6">
        <v>6000</v>
      </c>
      <c r="I9" s="7">
        <v>7000</v>
      </c>
    </row>
    <row r="10" spans="1:12" ht="19.5" x14ac:dyDescent="0.4">
      <c r="A10" s="3" t="s">
        <v>0</v>
      </c>
      <c r="B10" s="38"/>
      <c r="C10" s="38"/>
      <c r="D10" s="38"/>
      <c r="E10" s="38"/>
      <c r="F10" s="12"/>
      <c r="G10" s="5" t="s">
        <v>12</v>
      </c>
      <c r="H10" s="6">
        <v>17000</v>
      </c>
      <c r="I10" s="7">
        <v>20000</v>
      </c>
    </row>
    <row r="11" spans="1:12" ht="19.5" x14ac:dyDescent="0.4">
      <c r="A11" s="3" t="s">
        <v>2</v>
      </c>
      <c r="B11" s="39"/>
      <c r="C11" s="40"/>
      <c r="D11" s="40"/>
      <c r="E11" s="41"/>
      <c r="F11" s="8"/>
      <c r="G11" s="5" t="s">
        <v>13</v>
      </c>
      <c r="H11" s="6">
        <v>8000</v>
      </c>
      <c r="I11" s="7">
        <v>9000</v>
      </c>
    </row>
    <row r="12" spans="1:12" ht="19.5" x14ac:dyDescent="0.4">
      <c r="A12" s="8"/>
      <c r="B12" s="8"/>
      <c r="C12" s="8"/>
      <c r="D12" s="8"/>
      <c r="E12" s="8"/>
      <c r="F12" s="11"/>
      <c r="G12" s="5" t="s">
        <v>22</v>
      </c>
      <c r="H12" s="6">
        <v>6000</v>
      </c>
      <c r="I12" s="7">
        <v>8000</v>
      </c>
    </row>
    <row r="13" spans="1:12" ht="19.5" x14ac:dyDescent="0.4">
      <c r="A13" s="3" t="s">
        <v>4</v>
      </c>
      <c r="B13" s="42"/>
      <c r="C13" s="43"/>
      <c r="D13" s="43"/>
      <c r="E13" s="44"/>
      <c r="F13" s="8"/>
      <c r="G13" s="5" t="s">
        <v>23</v>
      </c>
      <c r="H13" s="6">
        <v>3000</v>
      </c>
      <c r="I13" s="7">
        <v>4000</v>
      </c>
    </row>
    <row r="14" spans="1:12" ht="19.5" x14ac:dyDescent="0.4">
      <c r="A14" s="3" t="s">
        <v>24</v>
      </c>
      <c r="B14" s="16">
        <v>44805</v>
      </c>
      <c r="C14" s="18" t="s">
        <v>25</v>
      </c>
      <c r="D14" s="8"/>
      <c r="E14" s="8"/>
      <c r="F14" s="8"/>
      <c r="G14" s="13" t="s">
        <v>14</v>
      </c>
      <c r="H14" s="14">
        <v>5000</v>
      </c>
      <c r="I14" s="15">
        <v>5000</v>
      </c>
    </row>
    <row r="15" spans="1:12" ht="19.5" x14ac:dyDescent="0.4">
      <c r="A15" s="3" t="s">
        <v>5</v>
      </c>
      <c r="B15" s="17">
        <f>SUM(E18:E28)</f>
        <v>12000</v>
      </c>
      <c r="C15" s="18" t="s">
        <v>26</v>
      </c>
      <c r="D15" s="8"/>
      <c r="E15" s="8"/>
      <c r="F15" s="8"/>
      <c r="H15" s="19"/>
      <c r="I15" s="19"/>
      <c r="L15" s="20"/>
    </row>
    <row r="16" spans="1:12" ht="19.5" x14ac:dyDescent="0.4">
      <c r="A16" s="8" t="s">
        <v>3</v>
      </c>
      <c r="B16" s="8"/>
      <c r="C16" s="8"/>
      <c r="D16" s="8"/>
      <c r="E16" s="8"/>
      <c r="F16" s="21"/>
      <c r="L16" s="22"/>
    </row>
    <row r="17" spans="1:12" ht="19.5" x14ac:dyDescent="0.4">
      <c r="A17" s="23" t="s">
        <v>6</v>
      </c>
      <c r="B17" s="23" t="s">
        <v>7</v>
      </c>
      <c r="C17" s="23" t="s">
        <v>20</v>
      </c>
      <c r="D17" s="23" t="s">
        <v>19</v>
      </c>
      <c r="E17" s="23" t="s">
        <v>9</v>
      </c>
      <c r="F17" s="18"/>
      <c r="L17" s="22"/>
    </row>
    <row r="18" spans="1:12" ht="19.5" x14ac:dyDescent="0.4">
      <c r="A18" s="24"/>
      <c r="B18" s="24"/>
      <c r="C18" s="25" t="s">
        <v>21</v>
      </c>
      <c r="D18" s="26" t="s">
        <v>15</v>
      </c>
      <c r="E18" s="6">
        <f t="shared" ref="E18:E28" si="0">IF(ISNA(VLOOKUP(D18,$G$4:$I$14,IF($B$14&gt;DATE(2022,9,30),3,2),FALSE)),"",VLOOKUP(D18,$G$4:$I$14,IF($B$14&gt;DATE(2022,9,30),3,2),FALSE))</f>
        <v>12000</v>
      </c>
      <c r="F18" s="18"/>
      <c r="L18" s="22"/>
    </row>
    <row r="19" spans="1:12" ht="19.5" x14ac:dyDescent="0.4">
      <c r="A19" s="24"/>
      <c r="B19" s="24"/>
      <c r="C19" s="24"/>
      <c r="D19" s="26"/>
      <c r="E19" s="6" t="str">
        <f t="shared" si="0"/>
        <v/>
      </c>
      <c r="F19" s="18"/>
      <c r="L19" s="22"/>
    </row>
    <row r="20" spans="1:12" ht="19.5" x14ac:dyDescent="0.4">
      <c r="A20" s="24"/>
      <c r="B20" s="24"/>
      <c r="C20" s="24"/>
      <c r="D20" s="26"/>
      <c r="E20" s="6" t="str">
        <f t="shared" si="0"/>
        <v/>
      </c>
      <c r="F20" s="18"/>
      <c r="L20" s="22"/>
    </row>
    <row r="21" spans="1:12" ht="19.5" x14ac:dyDescent="0.4">
      <c r="A21" s="24"/>
      <c r="B21" s="24"/>
      <c r="C21" s="24"/>
      <c r="D21" s="26"/>
      <c r="E21" s="6" t="str">
        <f t="shared" si="0"/>
        <v/>
      </c>
      <c r="F21" s="18"/>
      <c r="L21" s="22"/>
    </row>
    <row r="22" spans="1:12" ht="19.5" x14ac:dyDescent="0.4">
      <c r="A22" s="24"/>
      <c r="B22" s="24"/>
      <c r="C22" s="24"/>
      <c r="D22" s="26"/>
      <c r="E22" s="6" t="str">
        <f t="shared" si="0"/>
        <v/>
      </c>
      <c r="F22" s="18"/>
      <c r="L22" s="22"/>
    </row>
    <row r="23" spans="1:12" ht="19.5" x14ac:dyDescent="0.4">
      <c r="A23" s="24"/>
      <c r="B23" s="24"/>
      <c r="C23" s="24"/>
      <c r="D23" s="26"/>
      <c r="E23" s="6" t="str">
        <f t="shared" si="0"/>
        <v/>
      </c>
      <c r="F23" s="18"/>
      <c r="L23" s="22"/>
    </row>
    <row r="24" spans="1:12" ht="19.5" x14ac:dyDescent="0.4">
      <c r="A24" s="24"/>
      <c r="B24" s="24"/>
      <c r="C24" s="24"/>
      <c r="D24" s="27"/>
      <c r="E24" s="6" t="str">
        <f t="shared" si="0"/>
        <v/>
      </c>
      <c r="F24" s="18"/>
      <c r="L24" s="22"/>
    </row>
    <row r="25" spans="1:12" ht="19.5" x14ac:dyDescent="0.4">
      <c r="A25" s="24"/>
      <c r="B25" s="28"/>
      <c r="C25" s="28"/>
      <c r="D25" s="27"/>
      <c r="E25" s="6" t="str">
        <f t="shared" si="0"/>
        <v/>
      </c>
      <c r="F25" s="18"/>
      <c r="L25" s="22"/>
    </row>
    <row r="26" spans="1:12" ht="19.5" x14ac:dyDescent="0.4">
      <c r="A26" s="24"/>
      <c r="B26" s="28"/>
      <c r="C26" s="28"/>
      <c r="D26" s="27"/>
      <c r="E26" s="6" t="str">
        <f t="shared" si="0"/>
        <v/>
      </c>
      <c r="F26" s="18"/>
      <c r="L26" s="22"/>
    </row>
    <row r="27" spans="1:12" ht="19.5" x14ac:dyDescent="0.4">
      <c r="A27" s="24"/>
      <c r="B27" s="28"/>
      <c r="C27" s="28"/>
      <c r="D27" s="27"/>
      <c r="E27" s="6" t="str">
        <f t="shared" si="0"/>
        <v/>
      </c>
      <c r="F27" s="18"/>
      <c r="L27" s="22"/>
    </row>
    <row r="28" spans="1:12" ht="19.5" x14ac:dyDescent="0.4">
      <c r="A28" s="29"/>
      <c r="B28" s="29"/>
      <c r="C28" s="29"/>
      <c r="D28" s="30"/>
      <c r="E28" s="14" t="str">
        <f t="shared" si="0"/>
        <v/>
      </c>
      <c r="F28" s="8"/>
      <c r="L28" s="22"/>
    </row>
    <row r="29" spans="1:12" ht="19.5" x14ac:dyDescent="0.4">
      <c r="A29" s="8"/>
      <c r="B29" s="8"/>
      <c r="C29" s="8"/>
      <c r="D29" s="8"/>
      <c r="E29" s="8"/>
    </row>
  </sheetData>
  <mergeCells count="5">
    <mergeCell ref="G1:I1"/>
    <mergeCell ref="B9:E9"/>
    <mergeCell ref="B10:E10"/>
    <mergeCell ref="B11:E11"/>
    <mergeCell ref="B13:E13"/>
  </mergeCells>
  <phoneticPr fontId="1"/>
  <dataValidations count="1">
    <dataValidation type="list" allowBlank="1" showErrorMessage="1" error="プルダウンメニューから選択して下さい" prompt="プルダウンメニューから選択して下さい" sqref="D18:D28" xr:uid="{EC4C6547-4A96-9545-92C7-1AEB6B8CC4C8}">
      <formula1>$G$4:$G$14</formula1>
    </dataValidation>
  </dataValidations>
  <pageMargins left="0.39370078740157483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甲斐祐一郎</cp:lastModifiedBy>
  <cp:lastPrinted>2022-07-11T22:15:27Z</cp:lastPrinted>
  <dcterms:created xsi:type="dcterms:W3CDTF">2020-09-14T00:30:06Z</dcterms:created>
  <dcterms:modified xsi:type="dcterms:W3CDTF">2022-07-18T20:50:20Z</dcterms:modified>
</cp:coreProperties>
</file>